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/>
  </bookViews>
  <sheets>
    <sheet name="实施计划" sheetId="4" r:id="rId1"/>
    <sheet name="Sheet2" sheetId="15" r:id="rId2"/>
  </sheets>
  <definedNames>
    <definedName name="_xlnm._FilterDatabase" localSheetId="0" hidden="1">实施计划!$5:$31</definedName>
    <definedName name="_xlnm.Print_Titles" localSheetId="0">实施计划!$3:$5</definedName>
  </definedNames>
  <calcPr calcId="144525"/>
</workbook>
</file>

<file path=xl/sharedStrings.xml><?xml version="1.0" encoding="utf-8"?>
<sst xmlns="http://schemas.openxmlformats.org/spreadsheetml/2006/main" count="236" uniqueCount="160">
  <si>
    <t>附件3</t>
  </si>
  <si>
    <t>龙胜各族自治县2026年中央提前批财政衔接推进乡村振兴补助资金（少数民族发展任务）项目计划表</t>
  </si>
  <si>
    <t>序号</t>
  </si>
  <si>
    <t>乡镇</t>
  </si>
  <si>
    <t>村</t>
  </si>
  <si>
    <t>项目情况</t>
  </si>
  <si>
    <t>建设规模（选择填报）</t>
  </si>
  <si>
    <t>计划投资（万元）</t>
  </si>
  <si>
    <t>项目受益情况</t>
  </si>
  <si>
    <t>绩效目标</t>
  </si>
  <si>
    <t>群众参与和
联农带农富农机制</t>
  </si>
  <si>
    <t>备注</t>
  </si>
  <si>
    <t>项目类型
（1.基础设施
2.产业发展
3.村集体经济
4.易地搬迁
5.农村环境整治
，有交叉项目不重复报，只填写序号）</t>
  </si>
  <si>
    <t>项目名称</t>
  </si>
  <si>
    <t>实施内容</t>
  </si>
  <si>
    <t>建设性质（新建、续建、往年项目资金缺口）</t>
  </si>
  <si>
    <t>实施单位</t>
  </si>
  <si>
    <t>条（座、处）</t>
  </si>
  <si>
    <t>公里（米延米、㎡）</t>
  </si>
  <si>
    <t>发展种植（亩）</t>
  </si>
  <si>
    <t>低产改造（亩）</t>
  </si>
  <si>
    <t>家禽养殖（万羽）</t>
  </si>
  <si>
    <t>家畜养殖 （头/只）</t>
  </si>
  <si>
    <t>水产养殖（公斤）</t>
  </si>
  <si>
    <t>其他</t>
  </si>
  <si>
    <t>合计</t>
  </si>
  <si>
    <t>中央资金</t>
  </si>
  <si>
    <t>自治区资金</t>
  </si>
  <si>
    <t>市级补助资金</t>
  </si>
  <si>
    <t>县级补助资金</t>
  </si>
  <si>
    <t>投入项目的粤桂帮扶资金</t>
  </si>
  <si>
    <t>投入项目的小额信贷资金</t>
  </si>
  <si>
    <t>投入项目的其他资金</t>
  </si>
  <si>
    <t>受益村（个数）</t>
  </si>
  <si>
    <t>受益总人数</t>
  </si>
  <si>
    <t>其中：脱贫户</t>
  </si>
  <si>
    <t>其中：易地搬迁对象</t>
  </si>
  <si>
    <t>面上村</t>
  </si>
  <si>
    <t>脱贫村</t>
  </si>
  <si>
    <t>户数（户）</t>
  </si>
  <si>
    <t>人数（人）</t>
  </si>
  <si>
    <t>总计</t>
  </si>
  <si>
    <t>一、基础设施</t>
  </si>
  <si>
    <t>1.通屯道路建设工程</t>
  </si>
  <si>
    <t>小计</t>
  </si>
  <si>
    <t>龙胜镇</t>
  </si>
  <si>
    <t>都坪村</t>
  </si>
  <si>
    <t>龙胜镇都坪村东风一组至朱贻坤通组道路硬化工程</t>
  </si>
  <si>
    <t>屯级道路硬化0.61公里，主要为路基平整，路面硬化，路肩，错车道，按路面宽度3.5米标准（含错车道）建设，具体以设计为准。</t>
  </si>
  <si>
    <t>升级硬化</t>
  </si>
  <si>
    <t>县民宗局</t>
  </si>
  <si>
    <t>条</t>
  </si>
  <si>
    <t>硬化道路0.61公里，通过改善交通条件，方便71人生活出行并降低农产品运输成本。数量指标：新建改建公路里程≥0.61公里；质量指标：项目（工程）验收合格率=100%；项目资金支出合规率=100%；时效指标：完工及时率=100%；项目竣工验收时间≤2026年11月；成本指标：项目建成总成本≤43万元；道路补助标准≤43万元/公里；满意度指标：受益脱贫对象满意度≥95%</t>
  </si>
  <si>
    <t>通过改善交通条件，完善道路建设，解决19户71人交通通行难问题，缩短群众生产生活绕路时长20分钟，方便群众出行并降低农产品运输成本</t>
  </si>
  <si>
    <t>乐江镇</t>
  </si>
  <si>
    <t>石甲村</t>
  </si>
  <si>
    <t>乐江镇石甲村广邓组坪导水源头至强盗坪通组道路硬化工程</t>
  </si>
  <si>
    <t>屯级道路硬化1公里，主要为路基平整，路面硬化，路肩，错车道，按路面宽度3.5米标准（含错车道）建设，具体以设计为准。</t>
  </si>
  <si>
    <t>硬化道路1公里，通过改善交通条件，方便40人生活出行并降低农产品运输成本。数量指标：新建改建公路里程≥1公里；质量指标：项目（工程）验收合格率=100%；项目资金支出合规率=100%；时效指标：完工及时率=100%；项目竣工验收时间≤2026年11月；成本指标：项目建成总成本≤42万元；道路补助标准≤42万元/公里；满意度指标：受益脱贫对象满意度≥95%</t>
  </si>
  <si>
    <t>通过改善交通条件，完善道路建设，解决11户40人交通通行难问题，缩短群众生产生活绕路时长20分钟，方便群众出行并降低农产品运输成本</t>
  </si>
  <si>
    <t>三门镇</t>
  </si>
  <si>
    <t>鸡爪村</t>
  </si>
  <si>
    <t>三门镇鸡爪村沙岭口至胡家湾通组道路硬化工程</t>
  </si>
  <si>
    <t>屯级道路硬化1.25公里，主要为路基平整，路面硬化，路肩，错车道，按路面宽度3.5米标准（含错车道）建设，具体以设计为准。</t>
  </si>
  <si>
    <t>硬化道路1.25公里，通过改善交通条件，方便120人生活出行并降低农产品运输成本。数量指标：新建改建公路里程≥1.25公里；质量指标：项目（工程）验收合格率=100%；项目资金支出合规率=100%；时效指标：完工及时率=100%；项目竣工验收时间≤2026年11月；成本指标：项目建成总成本≤43万元；道路补助标准≤43万元/公里；满意度指标：受益脱贫对象满意度≥95%</t>
  </si>
  <si>
    <t>通过改善交通条件，完善道路建设，解决26户120人交通通行难问题，缩短群众生产生活绕路时长20分钟，方便群众出行并降低农产品运输成本</t>
  </si>
  <si>
    <t>2.公共基础照明工程</t>
  </si>
  <si>
    <t>江底乡</t>
  </si>
  <si>
    <t>龙塘村</t>
  </si>
  <si>
    <t>江底乡龙塘村公共基础照明工程</t>
  </si>
  <si>
    <t>安装6米以上灯杆、30W以上光源、60AH以上电池的太阳能路灯80盏，具体以实际设计为准</t>
  </si>
  <si>
    <t>新建</t>
  </si>
  <si>
    <t>盏</t>
  </si>
  <si>
    <t>安装6米以上灯杆，30W以上光源、61AH以上电池的太阳能路灯80盏，通过改善交通照明条件，方便104人生活出行。数量指标：安装6米以上灯杆，30W以上光源、61AH以上电池的太阳能路灯≥80盏；质量指标：项目（工程）验收合格率=100%；项目资金支出合规率=100%；时效指标：完工及时率=100%；项目竣工验收时间≤2026年11月；成本指标：项目建成总成本≤20万元；路灯补助标准≤0.25万元/盏；满意度指标：受益脱贫对象满意度≥95%</t>
  </si>
  <si>
    <t>通过改善交通照明条件，完善道路基础配套设施建设，解决25户104人夜间交通通行难问题，缩短群众生产生活绕路时长20分钟，方便群众出行。</t>
  </si>
  <si>
    <t>平等镇</t>
  </si>
  <si>
    <t>广南村</t>
  </si>
  <si>
    <t>平等镇广南村二组公共基础照明工程</t>
  </si>
  <si>
    <t>安装6米以上灯杆、30W以上光源、60AH以上电池的太阳能路灯100盏，具体以实际设计为准</t>
  </si>
  <si>
    <t>安装6米以上灯杆，30W以上光源、61AH以上电池的太阳能路灯100盏，通过改善交通照明条件，方便515人生活出行。数量指标：安装6米以上灯杆，30W以上光源、61AH以上电池的太阳能路灯≥100盏；质量指标：项目（工程）验收合格率=100%；项目资金支出合规率=100%；时效指标：完工及时率=100%；项目竣工验收时间≤2026年11月；成本指标：项目建成总成本≤25万元；路灯补助标准≤0.25万元/盏；满意度指标：受益脱贫对象满意度≥95%</t>
  </si>
  <si>
    <t>通过改善交通照明条件，完善道路基础配套设施建设，解决160户515人夜间交通通行难问题，缩短群众生产生活绕路时长20分钟，方便群众出行。</t>
  </si>
  <si>
    <t>乐江村</t>
  </si>
  <si>
    <t>乐江镇乐江村公共基础照明工程</t>
  </si>
  <si>
    <t>安装6米以上灯杆、30W以上光源、60AH以上电池的太阳能路灯200盏，具体以实际设计为准</t>
  </si>
  <si>
    <t>安装6米以上灯杆，30W以上光源、61AH以上电池的太阳能路灯200盏，通过改善交通照明条件，方便623人生活出行。数量指标：安装6米以上灯杆，30W以上光源、61AH以上电池的太阳能路灯≥200盏；质量指标：项目（工程）验收合格率=100%；项目资金支出合规率=100%；时效指标：完工及时率=100%；项目竣工验收时间≤2026年11月；成本指标：项目建成总成本≤49万元；路灯补助标准≤0.25万元/盏；满意度指标：受益脱贫对象满意度≥95%</t>
  </si>
  <si>
    <t>通过改善交通照明条件，完善道路基础配套设施建设，解决185户623人夜间交通通行难问题，缩短群众生产生活绕路时长20分钟，方便群众出行。</t>
  </si>
  <si>
    <t>大地村</t>
  </si>
  <si>
    <t>三门镇大地村公共基础照明工程</t>
  </si>
  <si>
    <t>安装6米以上灯杆，30W以上光源、61AH以上电池的太阳能路灯100盏，通过改善交通照明条件，方便200人生活出行。数量指标：安装6米以上灯杆，30W以上光源、61AH以上电池的太阳能路灯≥100盏；质量指标：项目（工程）验收合格率=100%；项目资金支出合规率=100%；时效指标：完工及时率=100%；项目竣工验收时间≤2026年11月；成本指标：项目建成总成本≤25万元；路灯补助标准≤0.25万元/盏；满意度指标：受益脱贫对象满意度≥95%</t>
  </si>
  <si>
    <t>通过改善交通照明条件，完善道路基础配套设施建设，解决60户200人夜间交通通行难问题，缩短群众生产生活绕路时长20分钟，方便群众出行。</t>
  </si>
  <si>
    <t>3.道路水毁修复项目</t>
  </si>
  <si>
    <t>瓢里镇</t>
  </si>
  <si>
    <t>六漫村</t>
  </si>
  <si>
    <t>瓢里镇六漫村龙头至六曼屯对河道路水毁修复工程</t>
  </si>
  <si>
    <t>清理塌方、修缮加固损毁路面路基水沟等内容，具体以设计为准</t>
  </si>
  <si>
    <t>处</t>
  </si>
  <si>
    <t>水毁修复、清理塌方等3处，通过改善交通条件，方便478人生活出行并降低农产品运输成本。数量指标：水毁修复、清理塌方等≥3处；质量指标：项目（工程）验收合格率=100%；项目资金支出合规率=100%；时效指标：完工及时率=100%；项目竣工验收时间≤2026年11月；成本指标：项目建成总成本≤7万元；补助标准≤7万元；满意度指标：受益脱贫对象满意度≥95%</t>
  </si>
  <si>
    <t>通过改善交通条件，完善道路水毁建设，解决115户478人交通通行难问题，缩短群众生产生活绕路时长30分钟，方便群众出行并降低农产品运输成本</t>
  </si>
  <si>
    <t>二.产业配套基础设施</t>
  </si>
  <si>
    <t>平野村</t>
  </si>
  <si>
    <t>龙胜镇平野村白岩斯文沟口至水碓冲产业道路硬化工程</t>
  </si>
  <si>
    <t>产业道路硬化1公里，主要为路基平整，路面硬化，路肩，错车道，按路面宽度3.5米标准（含错车道）建设，具体以设计为准</t>
  </si>
  <si>
    <t>罗汉果、百香果产业130亩</t>
  </si>
  <si>
    <t>硬化产业路1公里，通过改善交通条件，降低农产品运输成本，促进产业发展、农民增收。数量指标：硬化产业路里程≥1公里；质量指标：项目（工程）验收合格率=100%；项目资金支出合规率=100%；时效指标：完工及时率=100%；项目竣工验收时间≤2026年12月；成本指标：项目建成总成本≤35万元；道路补助标准≤35万元/公里； 可持续影响指标：工程设计使用年限≥10年； 社会效益指标：受益脱贫人口数≥39人；满意度指标：受益脱贫对象满意度≥95%</t>
  </si>
  <si>
    <t>通过改善交通条件，完善道路建设，解决40户65人农产品运输难问题，保障群众生产生活出行安全，缩短群众生产生活绕路时长4分钟，方便群众出行并降低农产品运输成本。</t>
  </si>
  <si>
    <t>泗水乡</t>
  </si>
  <si>
    <t>里茶村</t>
  </si>
  <si>
    <t>泗水乡里茶村茶洞上组至其洞罗汉果产业道路硬化工程</t>
  </si>
  <si>
    <t>产业道路硬化1.6公里，主要为路基平整，路面硬化，路肩，错车道，按路面宽度3.5米标准（含错车道）建设，具体以设计为准</t>
  </si>
  <si>
    <t>罗汉果、百香果产业200亩</t>
  </si>
  <si>
    <t>硬化产业路1.6公里，通过改善交通条件，降低农产品运输成本，促进产业发展、农民增收。数量指标：硬化产业路里程≥1.6公里；质量指标：项目（工程）验收合格率=100%；项目资金支出合规率=100%；时效指标：完工及时率=100%；项目竣工验收时间≤2026年12月；成本指标：项目建成总成本≤56万元；道路补助标准≤35万元/公里； 可持续影响指标：工程设计使用年限≥10年； 社会效益指标：受益脱贫人口数≥124人；满意度指标：受益脱贫对象满意度≥95%</t>
  </si>
  <si>
    <t>通过改善交通条件，完善道路建设，解决66户295人农产品运输难问题，保障群众生产生活出行安全，缩短群众生产生活绕路时长4分钟，方便群众出行并降低农产品运输成本。</t>
  </si>
  <si>
    <t>伟江乡</t>
  </si>
  <si>
    <t>里木村</t>
  </si>
  <si>
    <t>伟江乡里木村白竹至岩底厚朴产业砂石道路建设工程</t>
  </si>
  <si>
    <t>新建产业砂石道路2.27公里，主要为路基开挖、平整，路面砂石垫层，路肩，错车道，按路基宽度4.5米、路面宽度3.5米标准（含错车道）建设，具体以设计为准。</t>
  </si>
  <si>
    <t>500亩厚朴</t>
  </si>
  <si>
    <t>新建产业路2.27公里，通过改善交通条件，方便280人（脱贫户30人）生活出行并降低农产品运输成本，促进产业发展、农民增收。 数量指标：新建产业路里程≥2.27公里；质量指标：项目（工程）验收合格率=100%；项目资金支出合规率=100%；时效指标：完工及时率=100%；项目竣工验收时间≤2026年12月；成本指标：项目建成总成本≤59万元；道路补助标准≤25.9万元/公里； 可持续影响指标：工程设计使用年限≥10年；社会效益指标：受益脱贫人口数≥30人；满意度指标：受益脱贫对象满意度≥97%</t>
  </si>
  <si>
    <t>通过改善交通条件，完善道路建设，解决69户280人农产品运输难问题，保障群众生产生活出行安全，缩短群众生产生活绕路时长8分钟，方便群众出行并降低农产品运输成本。</t>
  </si>
  <si>
    <t>平等镇广南村独拉组红军火塘至排介罗汉果产业砂石道路建设工程</t>
  </si>
  <si>
    <t>罗汉果、百香果250亩</t>
  </si>
  <si>
    <t>新建产业路2.27公里，通过改善交通条件，方便198人（脱贫户63人）生活出行并降低农产品运输成本，促进产业发展、农民增收。 数量指标：新建产业路里程≥2.27公里；质量指标：项目（工程）验收合格率=100%；项目资金支出合规率=100%；时效指标：完工及时率=100%；项目竣工验收时间≤2026年12月；成本指标：项目建成总成本≤59万元；道路补助标准≤25.9万元/公里； 可持续影响指标：工程设计使用年限≥10年；社会效益指标：受益脱贫人口数≥63人；满意度指标：受益脱贫对象满意度≥97%</t>
  </si>
  <si>
    <t>通过改善交通条件，完善道路建设，解决53户198人农产品运输难问题，保障群众生产生活出行安全，缩短群众生产生活绕路时长8分钟，方便群众出行并降低农产品运输成本。</t>
  </si>
  <si>
    <t>凉坪村</t>
  </si>
  <si>
    <t>乐江镇凉坪村米梁湾至蛤蟆冲罗汉果产业道路硬化工程</t>
  </si>
  <si>
    <t>产业道路硬化0.55公里，主要为路基平整，路面硬化，路肩，错车道，按路面宽度3.5米标准（含错车道）建设，具体以设计为准</t>
  </si>
  <si>
    <t>50亩罗汉果、40亩百香果</t>
  </si>
  <si>
    <t>硬化产业路0.55公里，通过改善交通条件，降低农产品运输成本，促进产业发展、农民增收。数量指标：硬化产业路里程≥0.55公里；质量指标：项目（工程）验收合格率=100%；项目资金支出合规率=100%；时效指标：完工及时率=100%；项目竣工验收时间≤2026年12月；成本指标：项目建成总成本≤19.3万元；道路补助标准≤35万元/公里； 可持续影响指标：工程设计使用年限≥10年； 社会效益指标：受益脱贫人口数≥16人；满意度指标：受益脱贫对象满意度≥95%</t>
  </si>
  <si>
    <t>通过改善交通条件，完善道路建设，解决20户97人农产品运输难问题，保障群众生产生活出行安全，缩短群众生产生活绕路时长4分钟，方便群众出行并降低农产品运输成本。</t>
  </si>
  <si>
    <t>光明村</t>
  </si>
  <si>
    <t>2</t>
  </si>
  <si>
    <t>乐江镇光明村莽烂至岭城罗汉果产业道路硬化工程</t>
  </si>
  <si>
    <t>硬化产业路1公里，通过改善交通条件，降低农产品运输成本，促进产业发展、农民增收。数量指标：硬化产业路里程≥1公里；质量指标：项目（工程）验收合格率=100%；项目资金支出合规率=100%；时效指标：完工及时率=100%；项目竣工验收时间≤2026年12月；成本指标：项目建成总成本≤36万元；道路补助标准≤36万元/公里； 可持续影响指标：工程设计使用年限≥10年； 社会效益指标：受益脱贫人口数≥34人；满意度指标：受益脱贫对象满意度≥95%</t>
  </si>
  <si>
    <t>通过改善交通条件，完善道路建设，解决35户132人农产品运输难问题，保障群众生产生活出行安全，缩短群众生产生活绕路时长4分钟，方便群众出行并降低农产品运输成本。</t>
  </si>
  <si>
    <t>江口村</t>
  </si>
  <si>
    <t>乐江镇江口村半山组漆树湾到金蒙油茶产业道路硬化工程</t>
  </si>
  <si>
    <t>产业道路硬化1.4公里，主要为路基平整，路面硬化，路肩，错车道，按路面宽度3.5米标准（含错车道）建设，具体以设计为准</t>
  </si>
  <si>
    <t>罗汉果70、百香果40亩、油茶700亩</t>
  </si>
  <si>
    <t>硬化产业路1.4公里，通过改善交通条件，降低农产品运输成本，促进产业发展、农民增收。数量指标：硬化产业路里程≥1.4公里；质量指标：项目（工程）验收合格率=100%；项目资金支出合规率=100%；时效指标：完工及时率=100%；项目竣工验收时间≤2026年12月；成本指标：项目建成总成本≤50.5万元；道路补助标准≤36万元/公里； 可持续影响指标：工程设计使用年限≥10年； 社会效益指标：受益脱贫人口数≥19人；满意度指标：受益脱贫对象满意度≥95%</t>
  </si>
  <si>
    <t>通过改善交通条件，完善道路建设，解决32户118人农产品运输难问题，保障群众生产生活出行安全，缩短群众生产生活绕路时长4分钟，方便群众出行并降低农产品运输成本。</t>
  </si>
  <si>
    <t>同乐村</t>
  </si>
  <si>
    <t>乐江镇同乐村同乐一组塘口至斗地冲养殖场产业路道路硬化工程</t>
  </si>
  <si>
    <t>种植油茶、养殖牛羊等产业</t>
  </si>
  <si>
    <t>硬化产业路1.4公里，通过改善交通条件，降低农产品运输成本，促进产业发展、农民增收。数量指标：硬化产业路里程≥1.4公里；质量指标：项目（工程）验收合格率=100%；项目资金支出合规率=100%；时效指标：完工及时率=100%；项目竣工验收时间≤2026年12月；成本指标：项目建成总成本≤50.4万元；道路补助标准≤36万元/公里； 可持续影响指标：工程设计使用年限≥10年； 社会效益指标：受益脱贫人口数≥121人；满意度指标：受益脱贫对象满意度≥95%</t>
  </si>
  <si>
    <t>通过改善交通条件，完善道路建设，解决64户258人农产品运输难问题，保障群众生产生活出行安全，缩短群众生产生活绕路时长4分钟，方便群众出行并降低农产品运输成本。</t>
  </si>
  <si>
    <t>大滩村</t>
  </si>
  <si>
    <t>三门镇大滩村同社组至美女界茶叶产业道路硬化工程</t>
  </si>
  <si>
    <t>产业道路硬化1.2公里，主要为路基平整，路面硬化，路肩，错车道，按路面宽度3.5米标准（含错车道）建设，具体以设计为准</t>
  </si>
  <si>
    <t>80亩茶叶、30亩油茶、50亩山胡椒</t>
  </si>
  <si>
    <t>硬化产业路1.2公里，通过改善交通条件，降低农产品运输成本，促进产业发展、农民增收。数量指标：硬化产业路里程≥1.2公里；质量指标：项目（工程）验收合格率=100%；项目资金支出合规率=100%；时效指标：完工及时率=100%；项目竣工验收时间≤2026年12月；成本指标：项目建成总成本≤43.2万元；道路补助标准≤36万元/公里； 可持续影响指标：工程设计使用年限≥10年； 社会效益指标：受益脱贫人口数≥15人；满意度指标：受益脱贫对象满意度≥95%</t>
  </si>
  <si>
    <t>通过改善交通条件，完善道路建设，解决25户75人农产品运输难问题，保障群众生产生活出行安全，缩短群众生产生活绕路时长4分钟，方便群众出行并降低农产品运输成本。</t>
  </si>
  <si>
    <t>三门镇大地村罗家塘组至苏家罗汉果产业道路硬化工程</t>
  </si>
  <si>
    <t>产业道路硬化1.06公里，主要为路基平整，路面硬化，路肩，错车道，按路面宽度3.5米标准（含错车道）建设，具体以设计为准</t>
  </si>
  <si>
    <t>罗汉果、百香果产业100亩</t>
  </si>
  <si>
    <t>硬化产业路1.06公里，通过改善交通条件，降低农产品运输成本，促进产业发展、农民增收。数量指标：硬化产业路里程≥1.06公里；质量指标：项目（工程）验收合格率=100%；项目资金支出合规率=100%；时效指标：完工及时率=100%；项目竣工验收时间≤2026年12月；成本指标：项目建成总成本≤39.2万元；道路补助标准≤36.9万元/公里； 可持续影响指标：工程设计使用年限≥10年； 社会效益指标：受益脱贫人口数≥17人；满意度指标：受益脱贫对象满意度≥95%</t>
  </si>
  <si>
    <t>通过改善交通条件，完善道路建设，解决16户60人农产品运输难问题，保障群众生产生活出行安全，缩短群众生产生活绕路时长4分钟，方便群众出行并降低农产品运输成本。</t>
  </si>
  <si>
    <t>三.其他</t>
  </si>
  <si>
    <t>项目管理费</t>
  </si>
  <si>
    <t>完成衔接资金项目设计、预算、监理、评审工作，保障项目即使有序实施。 项目管理工作质量合格率=100%，项目管理工作完成及时率=100%。受益脱贫对象满意度≥95%。</t>
  </si>
  <si>
    <t>完成衔接资金项目设计、预算、监理、评审工作，保障项目即使有序实施。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</si>
</sst>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4"/>
      <name val="宋体"/>
      <charset val="134"/>
      <scheme val="minor"/>
    </font>
    <font>
      <sz val="26"/>
      <name val="方正小标宋_GBK"/>
      <charset val="134"/>
    </font>
    <font>
      <b/>
      <sz val="20"/>
      <name val="方正小标宋_GBK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sz val="14"/>
      <name val="宋体"/>
      <charset val="134"/>
      <scheme val="major"/>
    </font>
    <font>
      <sz val="10"/>
      <name val="宋体"/>
      <charset val="134"/>
    </font>
    <font>
      <sz val="14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9"/>
      <name val="宋体"/>
      <charset val="134"/>
    </font>
    <font>
      <b/>
      <sz val="13"/>
      <color theme="3"/>
      <name val="宋体"/>
      <charset val="134"/>
      <scheme val="minor"/>
    </font>
    <font>
      <sz val="10"/>
      <name val="Arial"/>
      <charset val="0"/>
    </font>
    <font>
      <sz val="11"/>
      <color rgb="FF9C0006"/>
      <name val="宋体"/>
      <charset val="0"/>
      <scheme val="minor"/>
    </font>
    <font>
      <sz val="12"/>
      <name val="Times New Roman"/>
      <charset val="0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0" fontId="32" fillId="0" borderId="0"/>
    <xf numFmtId="0" fontId="30" fillId="18" borderId="0">
      <alignment vertical="center"/>
    </xf>
    <xf numFmtId="0" fontId="16" fillId="1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28" borderId="14" applyNumberFormat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32" borderId="1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11" borderId="15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/>
    <xf numFmtId="0" fontId="19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43" applyFont="1" applyFill="1" applyBorder="1" applyAlignment="1">
      <alignment horizontal="center" vertical="center" wrapText="1"/>
    </xf>
    <xf numFmtId="0" fontId="7" fillId="0" borderId="2" xfId="43" applyFont="1" applyFill="1" applyBorder="1" applyAlignment="1">
      <alignment horizontal="center" vertical="center" wrapText="1"/>
    </xf>
    <xf numFmtId="0" fontId="8" fillId="0" borderId="1" xfId="43" applyFont="1" applyFill="1" applyBorder="1" applyAlignment="1">
      <alignment horizontal="center" vertical="center" wrapText="1"/>
    </xf>
    <xf numFmtId="0" fontId="9" fillId="0" borderId="1" xfId="4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7" fillId="0" borderId="4" xfId="43" applyFont="1" applyFill="1" applyBorder="1" applyAlignment="1">
      <alignment horizontal="center" vertical="center" wrapText="1"/>
    </xf>
    <xf numFmtId="0" fontId="7" fillId="0" borderId="3" xfId="43" applyFont="1" applyFill="1" applyBorder="1" applyAlignment="1">
      <alignment horizontal="center" vertical="center" wrapText="1"/>
    </xf>
    <xf numFmtId="0" fontId="7" fillId="0" borderId="5" xfId="43" applyFont="1" applyFill="1" applyBorder="1" applyAlignment="1">
      <alignment horizontal="center" vertical="center" wrapText="1"/>
    </xf>
    <xf numFmtId="0" fontId="11" fillId="0" borderId="1" xfId="4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43" applyNumberFormat="1" applyFont="1" applyFill="1" applyBorder="1" applyAlignment="1">
      <alignment horizontal="center" vertical="center" wrapText="1"/>
    </xf>
    <xf numFmtId="0" fontId="11" fillId="0" borderId="1" xfId="43" applyNumberFormat="1" applyFont="1" applyFill="1" applyBorder="1" applyAlignment="1">
      <alignment horizontal="center" vertical="center" wrapText="1"/>
    </xf>
    <xf numFmtId="0" fontId="7" fillId="0" borderId="6" xfId="4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4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常规_Sheet1 2" xfId="1"/>
    <cellStyle name="60% - 强调文字颜色 1 2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60% - 强调文字颜色 6" xfId="7" builtinId="52"/>
    <cellStyle name="40% - 强调文字颜色 3" xfId="8" builtinId="39"/>
    <cellStyle name="常规 104" xfId="9"/>
    <cellStyle name="强调文字颜色 3" xfId="10" builtinId="37"/>
    <cellStyle name="60% - 强调文字颜色 2" xfId="11" builtinId="36"/>
    <cellStyle name="60% - 强调文字颜色 5" xfId="12" builtinId="48"/>
    <cellStyle name="40% - 强调文字颜色 2" xfId="13" builtinId="35"/>
    <cellStyle name="常规 5" xfId="14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_Sheet1" xfId="43"/>
    <cellStyle name="常规 36" xfId="44"/>
    <cellStyle name="强调文字颜色 5" xfId="45" builtinId="45"/>
    <cellStyle name="汇总" xfId="46" builtinId="25"/>
    <cellStyle name="强调文字颜色 2" xfId="47" builtinId="33"/>
    <cellStyle name="差" xfId="48" builtinId="27"/>
    <cellStyle name="20% - 强调文字颜色 6" xfId="49" builtinId="50"/>
    <cellStyle name="警告文本" xfId="50" builtinId="11"/>
    <cellStyle name="适中" xfId="51" builtinId="28"/>
    <cellStyle name="强调文字颜色 1" xfId="52" builtinId="29"/>
    <cellStyle name="60% - 强调文字颜色 4" xfId="53" builtinId="44"/>
    <cellStyle name="40% - 强调文字颜色 1" xfId="54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31"/>
  <sheetViews>
    <sheetView tabSelected="1" zoomScale="50" zoomScaleNormal="50" topLeftCell="A25" workbookViewId="0">
      <selection activeCell="AG49" sqref="AG49"/>
    </sheetView>
  </sheetViews>
  <sheetFormatPr defaultColWidth="8.89166666666667" defaultRowHeight="14.25"/>
  <cols>
    <col min="1" max="2" width="8.89166666666667" style="3"/>
    <col min="3" max="3" width="17.1416666666667" style="3" customWidth="1"/>
    <col min="4" max="4" width="20.8083333333333" style="3" customWidth="1"/>
    <col min="5" max="5" width="35.35" style="4" customWidth="1"/>
    <col min="6" max="6" width="36.3583333333333" style="3" customWidth="1"/>
    <col min="7" max="7" width="10.7166666666667" style="3" customWidth="1"/>
    <col min="8" max="8" width="15.3416666666667" style="3" customWidth="1"/>
    <col min="9" max="9" width="8.89166666666667" style="3"/>
    <col min="10" max="10" width="11.25" style="3"/>
    <col min="11" max="16" width="8.89166666666667" style="3"/>
    <col min="17" max="17" width="17.3666666666667" style="3" customWidth="1"/>
    <col min="18" max="18" width="12.5" style="3" customWidth="1"/>
    <col min="19" max="19" width="9.90833333333333" style="3" customWidth="1"/>
    <col min="20" max="32" width="8.89166666666667" style="3"/>
    <col min="33" max="33" width="44.3916666666667" style="4" customWidth="1"/>
    <col min="34" max="34" width="25" style="4" customWidth="1"/>
    <col min="35" max="35" width="11.6416666666667" style="3" customWidth="1"/>
    <col min="36" max="36" width="8.89166666666667" style="3" hidden="1" customWidth="1"/>
    <col min="37" max="16384" width="8.89166666666667" style="3"/>
  </cols>
  <sheetData>
    <row r="1" ht="26" customHeight="1" spans="1:35">
      <c r="A1" s="5" t="s">
        <v>0</v>
      </c>
      <c r="B1" s="6"/>
      <c r="C1" s="7"/>
      <c r="D1" s="8"/>
      <c r="E1" s="1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18"/>
      <c r="AH1" s="18"/>
      <c r="AI1" s="18"/>
    </row>
    <row r="2" ht="61" customHeight="1" spans="1:3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ht="33" customHeight="1" spans="1:35">
      <c r="A3" s="11" t="s">
        <v>2</v>
      </c>
      <c r="B3" s="11" t="s">
        <v>3</v>
      </c>
      <c r="C3" s="11" t="s">
        <v>4</v>
      </c>
      <c r="D3" s="12" t="s">
        <v>5</v>
      </c>
      <c r="E3" s="19"/>
      <c r="F3" s="19"/>
      <c r="G3" s="19"/>
      <c r="H3" s="19"/>
      <c r="I3" s="12" t="s">
        <v>6</v>
      </c>
      <c r="J3" s="19"/>
      <c r="K3" s="19"/>
      <c r="L3" s="19"/>
      <c r="M3" s="19"/>
      <c r="N3" s="19"/>
      <c r="O3" s="19"/>
      <c r="P3" s="29"/>
      <c r="Q3" s="30" t="s">
        <v>7</v>
      </c>
      <c r="R3" s="30"/>
      <c r="S3" s="30"/>
      <c r="T3" s="30"/>
      <c r="U3" s="30"/>
      <c r="V3" s="30"/>
      <c r="W3" s="30"/>
      <c r="X3" s="30"/>
      <c r="Y3" s="23" t="s">
        <v>8</v>
      </c>
      <c r="Z3" s="23"/>
      <c r="AA3" s="23"/>
      <c r="AB3" s="23"/>
      <c r="AC3" s="23"/>
      <c r="AD3" s="23"/>
      <c r="AE3" s="23"/>
      <c r="AF3" s="23"/>
      <c r="AG3" s="32" t="s">
        <v>9</v>
      </c>
      <c r="AH3" s="33" t="s">
        <v>10</v>
      </c>
      <c r="AI3" s="23" t="s">
        <v>11</v>
      </c>
    </row>
    <row r="4" ht="38" customHeight="1" spans="1:35">
      <c r="A4" s="11"/>
      <c r="B4" s="11"/>
      <c r="C4" s="11"/>
      <c r="D4" s="13" t="s">
        <v>12</v>
      </c>
      <c r="E4" s="11" t="s">
        <v>13</v>
      </c>
      <c r="F4" s="11" t="s">
        <v>14</v>
      </c>
      <c r="G4" s="11" t="s">
        <v>15</v>
      </c>
      <c r="H4" s="20" t="s">
        <v>16</v>
      </c>
      <c r="I4" s="27" t="s">
        <v>17</v>
      </c>
      <c r="J4" s="27" t="s">
        <v>18</v>
      </c>
      <c r="K4" s="27" t="s">
        <v>19</v>
      </c>
      <c r="L4" s="27" t="s">
        <v>20</v>
      </c>
      <c r="M4" s="27" t="s">
        <v>21</v>
      </c>
      <c r="N4" s="27" t="s">
        <v>22</v>
      </c>
      <c r="O4" s="27" t="s">
        <v>23</v>
      </c>
      <c r="P4" s="27" t="s">
        <v>24</v>
      </c>
      <c r="Q4" s="27" t="s">
        <v>25</v>
      </c>
      <c r="R4" s="23" t="s">
        <v>26</v>
      </c>
      <c r="S4" s="23" t="s">
        <v>27</v>
      </c>
      <c r="T4" s="23" t="s">
        <v>28</v>
      </c>
      <c r="U4" s="23" t="s">
        <v>29</v>
      </c>
      <c r="V4" s="23" t="s">
        <v>30</v>
      </c>
      <c r="W4" s="23" t="s">
        <v>31</v>
      </c>
      <c r="X4" s="23" t="s">
        <v>32</v>
      </c>
      <c r="Y4" s="23" t="s">
        <v>33</v>
      </c>
      <c r="Z4" s="23"/>
      <c r="AA4" s="23" t="s">
        <v>34</v>
      </c>
      <c r="AB4" s="23"/>
      <c r="AC4" s="23" t="s">
        <v>35</v>
      </c>
      <c r="AD4" s="23"/>
      <c r="AE4" s="23" t="s">
        <v>36</v>
      </c>
      <c r="AF4" s="23"/>
      <c r="AG4" s="32"/>
      <c r="AH4" s="34"/>
      <c r="AI4" s="23"/>
    </row>
    <row r="5" ht="90" customHeight="1" spans="1:35">
      <c r="A5" s="11"/>
      <c r="B5" s="11"/>
      <c r="C5" s="11"/>
      <c r="D5" s="13"/>
      <c r="E5" s="11"/>
      <c r="F5" s="11"/>
      <c r="G5" s="11"/>
      <c r="H5" s="21"/>
      <c r="I5" s="27"/>
      <c r="J5" s="27"/>
      <c r="K5" s="27"/>
      <c r="L5" s="27"/>
      <c r="M5" s="27"/>
      <c r="N5" s="27"/>
      <c r="O5" s="27"/>
      <c r="P5" s="27"/>
      <c r="Q5" s="27"/>
      <c r="R5" s="23"/>
      <c r="S5" s="23"/>
      <c r="T5" s="23"/>
      <c r="U5" s="23"/>
      <c r="V5" s="23"/>
      <c r="W5" s="23"/>
      <c r="X5" s="23"/>
      <c r="Y5" s="23" t="s">
        <v>37</v>
      </c>
      <c r="Z5" s="23" t="s">
        <v>38</v>
      </c>
      <c r="AA5" s="23" t="s">
        <v>39</v>
      </c>
      <c r="AB5" s="23" t="s">
        <v>40</v>
      </c>
      <c r="AC5" s="23" t="s">
        <v>39</v>
      </c>
      <c r="AD5" s="23" t="s">
        <v>40</v>
      </c>
      <c r="AE5" s="23" t="s">
        <v>39</v>
      </c>
      <c r="AF5" s="23" t="s">
        <v>40</v>
      </c>
      <c r="AG5" s="32"/>
      <c r="AH5" s="35"/>
      <c r="AI5" s="23"/>
    </row>
    <row r="6" ht="62" customHeight="1" spans="1:35">
      <c r="A6" s="11"/>
      <c r="B6" s="11"/>
      <c r="C6" s="11"/>
      <c r="D6" s="13"/>
      <c r="E6" s="11"/>
      <c r="F6" s="11"/>
      <c r="G6" s="11"/>
      <c r="H6" s="11"/>
      <c r="I6" s="27"/>
      <c r="J6" s="27"/>
      <c r="K6" s="27"/>
      <c r="L6" s="27"/>
      <c r="M6" s="27"/>
      <c r="N6" s="27"/>
      <c r="O6" s="27"/>
      <c r="P6" s="28" t="s">
        <v>41</v>
      </c>
      <c r="Q6" s="28">
        <f>SUM(Q7,Q19,Q30)</f>
        <v>700</v>
      </c>
      <c r="R6" s="27">
        <f>SUM(R9:R31)</f>
        <v>700</v>
      </c>
      <c r="S6" s="27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32"/>
      <c r="AH6" s="32"/>
      <c r="AI6" s="23"/>
    </row>
    <row r="7" ht="52" customHeight="1" spans="1:35">
      <c r="A7" s="14"/>
      <c r="B7" s="14"/>
      <c r="C7" s="14"/>
      <c r="D7" s="14"/>
      <c r="E7" s="22" t="s">
        <v>42</v>
      </c>
      <c r="F7" s="22"/>
      <c r="G7" s="22"/>
      <c r="H7" s="22"/>
      <c r="I7" s="28"/>
      <c r="J7" s="28"/>
      <c r="K7" s="28"/>
      <c r="L7" s="28"/>
      <c r="M7" s="28"/>
      <c r="N7" s="28"/>
      <c r="O7" s="28"/>
      <c r="P7" s="28" t="s">
        <v>25</v>
      </c>
      <c r="Q7" s="28">
        <f>SUM(Q8,Q12,Q17)</f>
        <v>245.4</v>
      </c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</row>
    <row r="8" ht="45" customHeight="1" spans="1:35">
      <c r="A8" s="14"/>
      <c r="B8" s="14"/>
      <c r="C8" s="14"/>
      <c r="D8" s="14"/>
      <c r="E8" s="23" t="s">
        <v>43</v>
      </c>
      <c r="F8" s="24"/>
      <c r="G8" s="22"/>
      <c r="H8" s="22"/>
      <c r="I8" s="28"/>
      <c r="J8" s="28"/>
      <c r="K8" s="28"/>
      <c r="L8" s="28"/>
      <c r="M8" s="28"/>
      <c r="N8" s="28"/>
      <c r="O8" s="28"/>
      <c r="P8" s="28" t="s">
        <v>44</v>
      </c>
      <c r="Q8" s="28">
        <f>SUM(Q9:Q11)</f>
        <v>120.8</v>
      </c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="1" customFormat="1" ht="106" customHeight="1" spans="1:36">
      <c r="A9" s="15">
        <v>1</v>
      </c>
      <c r="B9" s="15" t="s">
        <v>45</v>
      </c>
      <c r="C9" s="15" t="s">
        <v>46</v>
      </c>
      <c r="D9" s="15">
        <v>1</v>
      </c>
      <c r="E9" s="15" t="s">
        <v>47</v>
      </c>
      <c r="F9" s="15" t="s">
        <v>48</v>
      </c>
      <c r="G9" s="15" t="s">
        <v>49</v>
      </c>
      <c r="H9" s="15" t="s">
        <v>50</v>
      </c>
      <c r="I9" s="15" t="s">
        <v>51</v>
      </c>
      <c r="J9" s="15">
        <v>0.61</v>
      </c>
      <c r="K9" s="15"/>
      <c r="L9" s="15"/>
      <c r="M9" s="15"/>
      <c r="N9" s="15"/>
      <c r="O9" s="15"/>
      <c r="P9" s="23"/>
      <c r="Q9" s="15">
        <v>26</v>
      </c>
      <c r="R9" s="15">
        <v>26</v>
      </c>
      <c r="S9" s="15"/>
      <c r="T9" s="15"/>
      <c r="U9" s="15"/>
      <c r="V9" s="15"/>
      <c r="W9" s="15"/>
      <c r="X9" s="15"/>
      <c r="Y9" s="15"/>
      <c r="Z9" s="15">
        <v>1</v>
      </c>
      <c r="AA9" s="15">
        <v>19</v>
      </c>
      <c r="AB9" s="15">
        <v>71</v>
      </c>
      <c r="AC9" s="15">
        <v>3</v>
      </c>
      <c r="AD9" s="15">
        <v>10</v>
      </c>
      <c r="AE9" s="15"/>
      <c r="AF9" s="15"/>
      <c r="AG9" s="36" t="s">
        <v>52</v>
      </c>
      <c r="AH9" s="36" t="s">
        <v>53</v>
      </c>
      <c r="AI9" s="15"/>
      <c r="AJ9" s="15"/>
    </row>
    <row r="10" s="1" customFormat="1" ht="106" customHeight="1" spans="1:36">
      <c r="A10" s="15">
        <v>2</v>
      </c>
      <c r="B10" s="15" t="s">
        <v>54</v>
      </c>
      <c r="C10" s="15" t="s">
        <v>55</v>
      </c>
      <c r="D10" s="15">
        <v>1</v>
      </c>
      <c r="E10" s="15" t="s">
        <v>56</v>
      </c>
      <c r="F10" s="15" t="s">
        <v>57</v>
      </c>
      <c r="G10" s="15" t="s">
        <v>49</v>
      </c>
      <c r="H10" s="15" t="s">
        <v>50</v>
      </c>
      <c r="I10" s="15" t="s">
        <v>51</v>
      </c>
      <c r="J10" s="15">
        <v>1</v>
      </c>
      <c r="K10" s="15"/>
      <c r="L10" s="15"/>
      <c r="M10" s="15"/>
      <c r="N10" s="15"/>
      <c r="O10" s="15"/>
      <c r="P10" s="23"/>
      <c r="Q10" s="15">
        <v>42</v>
      </c>
      <c r="R10" s="15">
        <v>42</v>
      </c>
      <c r="S10" s="15"/>
      <c r="T10" s="15"/>
      <c r="U10" s="15"/>
      <c r="V10" s="15"/>
      <c r="W10" s="15"/>
      <c r="X10" s="15"/>
      <c r="Y10" s="15"/>
      <c r="Z10" s="15">
        <v>1</v>
      </c>
      <c r="AA10" s="15">
        <v>11</v>
      </c>
      <c r="AB10" s="15">
        <v>40</v>
      </c>
      <c r="AC10" s="15">
        <v>2</v>
      </c>
      <c r="AD10" s="15">
        <v>5</v>
      </c>
      <c r="AE10" s="15"/>
      <c r="AF10" s="15"/>
      <c r="AG10" s="36" t="s">
        <v>58</v>
      </c>
      <c r="AH10" s="36" t="s">
        <v>59</v>
      </c>
      <c r="AI10" s="15"/>
      <c r="AJ10" s="15"/>
    </row>
    <row r="11" s="2" customFormat="1" ht="106" customHeight="1" spans="1:36">
      <c r="A11" s="15">
        <v>3</v>
      </c>
      <c r="B11" s="15" t="s">
        <v>60</v>
      </c>
      <c r="C11" s="15" t="s">
        <v>61</v>
      </c>
      <c r="D11" s="15">
        <v>1</v>
      </c>
      <c r="E11" s="15" t="s">
        <v>62</v>
      </c>
      <c r="F11" s="15" t="s">
        <v>63</v>
      </c>
      <c r="G11" s="15" t="s">
        <v>49</v>
      </c>
      <c r="H11" s="15" t="s">
        <v>50</v>
      </c>
      <c r="I11" s="15" t="s">
        <v>51</v>
      </c>
      <c r="J11" s="15">
        <v>1.25</v>
      </c>
      <c r="K11" s="15"/>
      <c r="L11" s="15"/>
      <c r="M11" s="15"/>
      <c r="N11" s="15"/>
      <c r="O11" s="15"/>
      <c r="P11" s="15"/>
      <c r="Q11" s="15">
        <v>52.8</v>
      </c>
      <c r="R11" s="15">
        <v>52.8</v>
      </c>
      <c r="S11" s="15"/>
      <c r="T11" s="15"/>
      <c r="U11" s="15"/>
      <c r="V11" s="15"/>
      <c r="W11" s="15"/>
      <c r="X11" s="15"/>
      <c r="Y11" s="15">
        <v>1</v>
      </c>
      <c r="Z11" s="15"/>
      <c r="AA11" s="15">
        <v>26</v>
      </c>
      <c r="AB11" s="15">
        <v>120</v>
      </c>
      <c r="AC11" s="15">
        <v>2</v>
      </c>
      <c r="AD11" s="15">
        <v>11</v>
      </c>
      <c r="AE11" s="15"/>
      <c r="AF11" s="15"/>
      <c r="AG11" s="36" t="s">
        <v>64</v>
      </c>
      <c r="AH11" s="36" t="s">
        <v>65</v>
      </c>
      <c r="AI11" s="15"/>
      <c r="AJ11" s="37"/>
    </row>
    <row r="12" s="2" customFormat="1" ht="58" customHeight="1" spans="1:36">
      <c r="A12" s="16"/>
      <c r="B12" s="16"/>
      <c r="C12" s="16"/>
      <c r="D12" s="16"/>
      <c r="E12" s="23" t="s">
        <v>66</v>
      </c>
      <c r="F12" s="23"/>
      <c r="G12" s="25"/>
      <c r="H12" s="25"/>
      <c r="I12" s="25"/>
      <c r="J12" s="25"/>
      <c r="K12" s="25"/>
      <c r="L12" s="25"/>
      <c r="M12" s="25"/>
      <c r="N12" s="25"/>
      <c r="O12" s="25"/>
      <c r="P12" s="25" t="s">
        <v>44</v>
      </c>
      <c r="Q12" s="23">
        <f>SUM(Q13:Q16)</f>
        <v>117.6</v>
      </c>
      <c r="R12" s="16"/>
      <c r="S12" s="16"/>
      <c r="T12" s="16"/>
      <c r="U12" s="16"/>
      <c r="V12" s="16"/>
      <c r="W12" s="16"/>
      <c r="X12" s="16"/>
      <c r="Y12" s="16"/>
      <c r="Z12" s="15"/>
      <c r="AA12" s="31"/>
      <c r="AB12" s="31"/>
      <c r="AC12" s="31"/>
      <c r="AD12" s="31"/>
      <c r="AE12" s="16"/>
      <c r="AF12" s="16"/>
      <c r="AG12" s="36"/>
      <c r="AH12" s="36"/>
      <c r="AI12" s="16"/>
      <c r="AJ12" s="37"/>
    </row>
    <row r="13" s="2" customFormat="1" ht="120" customHeight="1" spans="1:36">
      <c r="A13" s="15">
        <v>1</v>
      </c>
      <c r="B13" s="15" t="s">
        <v>67</v>
      </c>
      <c r="C13" s="15" t="s">
        <v>68</v>
      </c>
      <c r="D13" s="15">
        <v>1</v>
      </c>
      <c r="E13" s="15" t="s">
        <v>69</v>
      </c>
      <c r="F13" s="15" t="s">
        <v>70</v>
      </c>
      <c r="G13" s="15" t="s">
        <v>71</v>
      </c>
      <c r="H13" s="16" t="s">
        <v>50</v>
      </c>
      <c r="I13" s="15" t="s">
        <v>72</v>
      </c>
      <c r="J13" s="15">
        <v>80</v>
      </c>
      <c r="K13" s="15"/>
      <c r="L13" s="15"/>
      <c r="M13" s="15"/>
      <c r="N13" s="15"/>
      <c r="O13" s="15"/>
      <c r="P13" s="15"/>
      <c r="Q13" s="15">
        <v>19.6</v>
      </c>
      <c r="R13" s="15">
        <v>19.6</v>
      </c>
      <c r="S13" s="15"/>
      <c r="T13" s="15"/>
      <c r="U13" s="15"/>
      <c r="V13" s="15"/>
      <c r="W13" s="15"/>
      <c r="X13" s="15"/>
      <c r="Y13" s="15"/>
      <c r="Z13" s="15">
        <v>1</v>
      </c>
      <c r="AA13" s="15">
        <v>25</v>
      </c>
      <c r="AB13" s="15">
        <v>104</v>
      </c>
      <c r="AC13" s="15">
        <v>5</v>
      </c>
      <c r="AD13" s="15">
        <v>30</v>
      </c>
      <c r="AE13" s="15"/>
      <c r="AF13" s="15"/>
      <c r="AG13" s="36" t="s">
        <v>73</v>
      </c>
      <c r="AH13" s="36" t="s">
        <v>74</v>
      </c>
      <c r="AI13" s="15"/>
      <c r="AJ13" s="15"/>
    </row>
    <row r="14" s="2" customFormat="1" ht="120" customHeight="1" spans="1:36">
      <c r="A14" s="15">
        <v>2</v>
      </c>
      <c r="B14" s="15" t="s">
        <v>75</v>
      </c>
      <c r="C14" s="15" t="s">
        <v>76</v>
      </c>
      <c r="D14" s="15">
        <v>1</v>
      </c>
      <c r="E14" s="15" t="s">
        <v>77</v>
      </c>
      <c r="F14" s="15" t="s">
        <v>78</v>
      </c>
      <c r="G14" s="15" t="s">
        <v>71</v>
      </c>
      <c r="H14" s="16" t="s">
        <v>50</v>
      </c>
      <c r="I14" s="15" t="s">
        <v>72</v>
      </c>
      <c r="J14" s="15">
        <v>100</v>
      </c>
      <c r="K14" s="15"/>
      <c r="L14" s="15"/>
      <c r="M14" s="15"/>
      <c r="N14" s="15"/>
      <c r="O14" s="15"/>
      <c r="P14" s="15"/>
      <c r="Q14" s="15">
        <v>24.5</v>
      </c>
      <c r="R14" s="15">
        <v>24.5</v>
      </c>
      <c r="S14" s="15"/>
      <c r="T14" s="15"/>
      <c r="U14" s="15"/>
      <c r="V14" s="15"/>
      <c r="W14" s="15"/>
      <c r="X14" s="15"/>
      <c r="Y14" s="15"/>
      <c r="Z14" s="15">
        <v>1</v>
      </c>
      <c r="AA14" s="15">
        <v>160</v>
      </c>
      <c r="AB14" s="15">
        <v>515</v>
      </c>
      <c r="AC14" s="15">
        <v>41</v>
      </c>
      <c r="AD14" s="15">
        <v>144</v>
      </c>
      <c r="AE14" s="15"/>
      <c r="AF14" s="15"/>
      <c r="AG14" s="36" t="s">
        <v>79</v>
      </c>
      <c r="AH14" s="36" t="s">
        <v>80</v>
      </c>
      <c r="AI14" s="15"/>
      <c r="AJ14" s="15"/>
    </row>
    <row r="15" s="2" customFormat="1" ht="120" customHeight="1" spans="1:36">
      <c r="A15" s="15">
        <v>3</v>
      </c>
      <c r="B15" s="15" t="s">
        <v>54</v>
      </c>
      <c r="C15" s="15" t="s">
        <v>81</v>
      </c>
      <c r="D15" s="15">
        <v>1</v>
      </c>
      <c r="E15" s="15" t="s">
        <v>82</v>
      </c>
      <c r="F15" s="15" t="s">
        <v>83</v>
      </c>
      <c r="G15" s="15" t="s">
        <v>71</v>
      </c>
      <c r="H15" s="16" t="s">
        <v>50</v>
      </c>
      <c r="I15" s="15" t="s">
        <v>72</v>
      </c>
      <c r="J15" s="15">
        <v>200</v>
      </c>
      <c r="K15" s="15"/>
      <c r="L15" s="15"/>
      <c r="M15" s="15"/>
      <c r="N15" s="15"/>
      <c r="O15" s="15"/>
      <c r="P15" s="15"/>
      <c r="Q15" s="15">
        <v>49</v>
      </c>
      <c r="R15" s="15">
        <v>49</v>
      </c>
      <c r="S15" s="15"/>
      <c r="T15" s="15"/>
      <c r="U15" s="15"/>
      <c r="V15" s="15"/>
      <c r="W15" s="15"/>
      <c r="X15" s="15"/>
      <c r="Y15" s="15">
        <v>1</v>
      </c>
      <c r="Z15" s="15"/>
      <c r="AA15" s="15">
        <v>185</v>
      </c>
      <c r="AB15" s="15">
        <v>623</v>
      </c>
      <c r="AC15" s="15">
        <v>35</v>
      </c>
      <c r="AD15" s="15">
        <v>139</v>
      </c>
      <c r="AE15" s="15"/>
      <c r="AF15" s="15"/>
      <c r="AG15" s="36" t="s">
        <v>84</v>
      </c>
      <c r="AH15" s="36" t="s">
        <v>85</v>
      </c>
      <c r="AI15" s="15"/>
      <c r="AJ15" s="37"/>
    </row>
    <row r="16" s="2" customFormat="1" ht="120" customHeight="1" spans="1:36">
      <c r="A16" s="15">
        <v>4</v>
      </c>
      <c r="B16" s="15" t="s">
        <v>60</v>
      </c>
      <c r="C16" s="15" t="s">
        <v>86</v>
      </c>
      <c r="D16" s="15">
        <v>1</v>
      </c>
      <c r="E16" s="15" t="s">
        <v>87</v>
      </c>
      <c r="F16" s="15" t="s">
        <v>78</v>
      </c>
      <c r="G16" s="15" t="s">
        <v>71</v>
      </c>
      <c r="H16" s="16" t="s">
        <v>50</v>
      </c>
      <c r="I16" s="15" t="s">
        <v>72</v>
      </c>
      <c r="J16" s="15">
        <v>100</v>
      </c>
      <c r="K16" s="15"/>
      <c r="L16" s="15"/>
      <c r="M16" s="15"/>
      <c r="N16" s="15"/>
      <c r="O16" s="15"/>
      <c r="P16" s="15"/>
      <c r="Q16" s="15">
        <v>24.5</v>
      </c>
      <c r="R16" s="15">
        <v>24.5</v>
      </c>
      <c r="S16" s="15"/>
      <c r="T16" s="15"/>
      <c r="U16" s="15"/>
      <c r="V16" s="15"/>
      <c r="W16" s="15"/>
      <c r="X16" s="15"/>
      <c r="Y16" s="15"/>
      <c r="Z16" s="15">
        <v>1</v>
      </c>
      <c r="AA16" s="15">
        <v>60</v>
      </c>
      <c r="AB16" s="15">
        <v>200</v>
      </c>
      <c r="AC16" s="15">
        <v>11</v>
      </c>
      <c r="AD16" s="15">
        <v>35</v>
      </c>
      <c r="AE16" s="15"/>
      <c r="AF16" s="15"/>
      <c r="AG16" s="36" t="s">
        <v>88</v>
      </c>
      <c r="AH16" s="36" t="s">
        <v>89</v>
      </c>
      <c r="AI16" s="15"/>
      <c r="AJ16" s="15"/>
    </row>
    <row r="17" s="2" customFormat="1" ht="58" customHeight="1" spans="1:36">
      <c r="A17" s="15"/>
      <c r="B17" s="15"/>
      <c r="C17" s="15"/>
      <c r="D17" s="15"/>
      <c r="E17" s="23" t="s">
        <v>90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 t="s">
        <v>44</v>
      </c>
      <c r="Q17" s="23">
        <f>SUM(Q18)</f>
        <v>7</v>
      </c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36"/>
      <c r="AH17" s="36"/>
      <c r="AI17" s="15"/>
      <c r="AJ17" s="15"/>
    </row>
    <row r="18" s="2" customFormat="1" ht="103" customHeight="1" spans="1:36">
      <c r="A18" s="15">
        <v>1</v>
      </c>
      <c r="B18" s="15" t="s">
        <v>91</v>
      </c>
      <c r="C18" s="15" t="s">
        <v>92</v>
      </c>
      <c r="D18" s="15">
        <v>1</v>
      </c>
      <c r="E18" s="15" t="s">
        <v>93</v>
      </c>
      <c r="F18" s="15" t="s">
        <v>94</v>
      </c>
      <c r="G18" s="26" t="s">
        <v>71</v>
      </c>
      <c r="H18" s="16" t="s">
        <v>50</v>
      </c>
      <c r="I18" s="15" t="s">
        <v>95</v>
      </c>
      <c r="J18" s="15">
        <v>3</v>
      </c>
      <c r="K18" s="15"/>
      <c r="L18" s="15"/>
      <c r="M18" s="15"/>
      <c r="N18" s="15"/>
      <c r="O18" s="15"/>
      <c r="P18" s="15"/>
      <c r="Q18" s="15">
        <v>7</v>
      </c>
      <c r="R18" s="15">
        <v>7</v>
      </c>
      <c r="S18" s="15"/>
      <c r="T18" s="15"/>
      <c r="U18" s="15"/>
      <c r="V18" s="15"/>
      <c r="W18" s="15"/>
      <c r="X18" s="15"/>
      <c r="Y18" s="15"/>
      <c r="Z18" s="15">
        <v>1</v>
      </c>
      <c r="AA18" s="15">
        <v>115</v>
      </c>
      <c r="AB18" s="15">
        <v>478</v>
      </c>
      <c r="AC18" s="15">
        <v>17</v>
      </c>
      <c r="AD18" s="15">
        <v>68</v>
      </c>
      <c r="AE18" s="15"/>
      <c r="AF18" s="15"/>
      <c r="AG18" s="36" t="s">
        <v>96</v>
      </c>
      <c r="AH18" s="36" t="s">
        <v>97</v>
      </c>
      <c r="AI18" s="15"/>
      <c r="AJ18" s="15"/>
    </row>
    <row r="19" s="3" customFormat="1" ht="77" customHeight="1" spans="1:35">
      <c r="A19" s="17"/>
      <c r="B19" s="15"/>
      <c r="C19" s="15"/>
      <c r="D19" s="15"/>
      <c r="E19" s="22" t="s">
        <v>98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 t="s">
        <v>25</v>
      </c>
      <c r="Q19" s="23">
        <f>SUM(Q20:Q29)</f>
        <v>447.6</v>
      </c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36"/>
      <c r="AH19" s="36"/>
      <c r="AI19" s="15"/>
    </row>
    <row r="20" s="3" customFormat="1" ht="133" customHeight="1" spans="1:35">
      <c r="A20" s="15">
        <v>1</v>
      </c>
      <c r="B20" s="15" t="s">
        <v>45</v>
      </c>
      <c r="C20" s="15" t="s">
        <v>99</v>
      </c>
      <c r="D20" s="15">
        <v>2</v>
      </c>
      <c r="E20" s="15" t="s">
        <v>100</v>
      </c>
      <c r="F20" s="15" t="s">
        <v>101</v>
      </c>
      <c r="G20" s="15" t="s">
        <v>49</v>
      </c>
      <c r="H20" s="15" t="s">
        <v>50</v>
      </c>
      <c r="I20" s="15" t="s">
        <v>51</v>
      </c>
      <c r="J20" s="15">
        <v>1</v>
      </c>
      <c r="K20" s="15" t="s">
        <v>102</v>
      </c>
      <c r="L20" s="15"/>
      <c r="M20" s="15"/>
      <c r="N20" s="15"/>
      <c r="O20" s="15"/>
      <c r="P20" s="15"/>
      <c r="Q20" s="15">
        <v>35</v>
      </c>
      <c r="R20" s="15">
        <v>35</v>
      </c>
      <c r="S20" s="15"/>
      <c r="T20" s="15"/>
      <c r="U20" s="15"/>
      <c r="V20" s="15"/>
      <c r="W20" s="15"/>
      <c r="X20" s="15"/>
      <c r="Y20" s="15"/>
      <c r="Z20" s="15">
        <v>1</v>
      </c>
      <c r="AA20" s="15">
        <v>40</v>
      </c>
      <c r="AB20" s="15">
        <v>65</v>
      </c>
      <c r="AC20" s="15">
        <v>11</v>
      </c>
      <c r="AD20" s="15">
        <v>39</v>
      </c>
      <c r="AE20" s="15"/>
      <c r="AF20" s="15"/>
      <c r="AG20" s="36" t="s">
        <v>103</v>
      </c>
      <c r="AH20" s="36" t="s">
        <v>104</v>
      </c>
      <c r="AI20" s="15"/>
    </row>
    <row r="21" s="3" customFormat="1" ht="133" customHeight="1" spans="1:35">
      <c r="A21" s="15">
        <v>2</v>
      </c>
      <c r="B21" s="15" t="s">
        <v>105</v>
      </c>
      <c r="C21" s="15" t="s">
        <v>106</v>
      </c>
      <c r="D21" s="15">
        <v>2</v>
      </c>
      <c r="E21" s="15" t="s">
        <v>107</v>
      </c>
      <c r="F21" s="15" t="s">
        <v>108</v>
      </c>
      <c r="G21" s="15" t="s">
        <v>49</v>
      </c>
      <c r="H21" s="15" t="s">
        <v>50</v>
      </c>
      <c r="I21" s="15" t="s">
        <v>51</v>
      </c>
      <c r="J21" s="15">
        <v>1.6</v>
      </c>
      <c r="K21" s="15" t="s">
        <v>109</v>
      </c>
      <c r="L21" s="15"/>
      <c r="M21" s="15"/>
      <c r="N21" s="15"/>
      <c r="O21" s="15"/>
      <c r="P21" s="15"/>
      <c r="Q21" s="15">
        <v>56</v>
      </c>
      <c r="R21" s="15">
        <v>56</v>
      </c>
      <c r="S21" s="15"/>
      <c r="T21" s="15"/>
      <c r="U21" s="15"/>
      <c r="V21" s="15"/>
      <c r="W21" s="15"/>
      <c r="X21" s="15"/>
      <c r="Y21" s="15"/>
      <c r="Z21" s="15">
        <v>1</v>
      </c>
      <c r="AA21" s="15">
        <v>66</v>
      </c>
      <c r="AB21" s="15">
        <v>295</v>
      </c>
      <c r="AC21" s="15">
        <v>30</v>
      </c>
      <c r="AD21" s="15">
        <v>124</v>
      </c>
      <c r="AE21" s="15"/>
      <c r="AF21" s="15"/>
      <c r="AG21" s="36" t="s">
        <v>110</v>
      </c>
      <c r="AH21" s="36" t="s">
        <v>111</v>
      </c>
      <c r="AI21" s="15"/>
    </row>
    <row r="22" s="2" customFormat="1" ht="138" customHeight="1" spans="1:36">
      <c r="A22" s="15">
        <v>3</v>
      </c>
      <c r="B22" s="15" t="s">
        <v>112</v>
      </c>
      <c r="C22" s="15" t="s">
        <v>113</v>
      </c>
      <c r="D22" s="15">
        <v>2</v>
      </c>
      <c r="E22" s="15" t="s">
        <v>114</v>
      </c>
      <c r="F22" s="15" t="s">
        <v>115</v>
      </c>
      <c r="G22" s="15" t="s">
        <v>71</v>
      </c>
      <c r="H22" s="15" t="s">
        <v>50</v>
      </c>
      <c r="I22" s="15" t="s">
        <v>51</v>
      </c>
      <c r="J22" s="15">
        <v>2.27</v>
      </c>
      <c r="K22" s="15" t="s">
        <v>116</v>
      </c>
      <c r="L22" s="15"/>
      <c r="M22" s="15"/>
      <c r="N22" s="15"/>
      <c r="O22" s="15"/>
      <c r="P22" s="15"/>
      <c r="Q22" s="15">
        <v>59</v>
      </c>
      <c r="R22" s="15">
        <v>59</v>
      </c>
      <c r="S22" s="15"/>
      <c r="T22" s="15"/>
      <c r="U22" s="15"/>
      <c r="V22" s="15"/>
      <c r="W22" s="15"/>
      <c r="X22" s="15"/>
      <c r="Y22" s="15"/>
      <c r="Z22" s="15">
        <v>1</v>
      </c>
      <c r="AA22" s="15">
        <v>69</v>
      </c>
      <c r="AB22" s="15">
        <v>280</v>
      </c>
      <c r="AC22" s="15">
        <v>9</v>
      </c>
      <c r="AD22" s="15">
        <v>30</v>
      </c>
      <c r="AE22" s="15"/>
      <c r="AF22" s="15"/>
      <c r="AG22" s="36" t="s">
        <v>117</v>
      </c>
      <c r="AH22" s="36" t="s">
        <v>118</v>
      </c>
      <c r="AI22" s="15"/>
      <c r="AJ22" s="37"/>
    </row>
    <row r="23" s="3" customFormat="1" ht="138" customHeight="1" spans="1:35">
      <c r="A23" s="15">
        <v>4</v>
      </c>
      <c r="B23" s="15" t="s">
        <v>75</v>
      </c>
      <c r="C23" s="15" t="s">
        <v>76</v>
      </c>
      <c r="D23" s="15">
        <v>2</v>
      </c>
      <c r="E23" s="15" t="s">
        <v>119</v>
      </c>
      <c r="F23" s="15" t="s">
        <v>115</v>
      </c>
      <c r="G23" s="15" t="s">
        <v>71</v>
      </c>
      <c r="H23" s="15" t="s">
        <v>50</v>
      </c>
      <c r="I23" s="15" t="s">
        <v>51</v>
      </c>
      <c r="J23" s="15">
        <v>2.27</v>
      </c>
      <c r="K23" s="15" t="s">
        <v>120</v>
      </c>
      <c r="L23" s="15"/>
      <c r="M23" s="15"/>
      <c r="N23" s="15"/>
      <c r="O23" s="15"/>
      <c r="P23" s="15"/>
      <c r="Q23" s="15">
        <v>59</v>
      </c>
      <c r="R23" s="15">
        <v>59</v>
      </c>
      <c r="S23" s="15"/>
      <c r="T23" s="15"/>
      <c r="U23" s="15"/>
      <c r="V23" s="15"/>
      <c r="W23" s="15"/>
      <c r="X23" s="15"/>
      <c r="Y23" s="15"/>
      <c r="Z23" s="15">
        <v>1</v>
      </c>
      <c r="AA23" s="15">
        <v>53</v>
      </c>
      <c r="AB23" s="15">
        <v>198</v>
      </c>
      <c r="AC23" s="15">
        <v>16</v>
      </c>
      <c r="AD23" s="15">
        <v>63</v>
      </c>
      <c r="AE23" s="15"/>
      <c r="AF23" s="15"/>
      <c r="AG23" s="36" t="s">
        <v>121</v>
      </c>
      <c r="AH23" s="36" t="s">
        <v>122</v>
      </c>
      <c r="AI23" s="15"/>
    </row>
    <row r="24" s="3" customFormat="1" ht="133" customHeight="1" spans="1:35">
      <c r="A24" s="15">
        <v>5</v>
      </c>
      <c r="B24" s="15" t="s">
        <v>54</v>
      </c>
      <c r="C24" s="15" t="s">
        <v>123</v>
      </c>
      <c r="D24" s="15">
        <v>2</v>
      </c>
      <c r="E24" s="15" t="s">
        <v>124</v>
      </c>
      <c r="F24" s="15" t="s">
        <v>125</v>
      </c>
      <c r="G24" s="15" t="s">
        <v>49</v>
      </c>
      <c r="H24" s="15" t="s">
        <v>50</v>
      </c>
      <c r="I24" s="15" t="s">
        <v>51</v>
      </c>
      <c r="J24" s="15">
        <v>0.55</v>
      </c>
      <c r="K24" s="15" t="s">
        <v>126</v>
      </c>
      <c r="L24" s="15"/>
      <c r="M24" s="15"/>
      <c r="N24" s="15"/>
      <c r="O24" s="15"/>
      <c r="P24" s="15"/>
      <c r="Q24" s="15">
        <v>19.3</v>
      </c>
      <c r="R24" s="15">
        <v>19.3</v>
      </c>
      <c r="S24" s="15"/>
      <c r="T24" s="15"/>
      <c r="U24" s="15"/>
      <c r="V24" s="15"/>
      <c r="W24" s="15"/>
      <c r="X24" s="15"/>
      <c r="Y24" s="15"/>
      <c r="Z24" s="15">
        <v>1</v>
      </c>
      <c r="AA24" s="15">
        <v>20</v>
      </c>
      <c r="AB24" s="15">
        <v>97</v>
      </c>
      <c r="AC24" s="15">
        <v>4</v>
      </c>
      <c r="AD24" s="15">
        <v>16</v>
      </c>
      <c r="AE24" s="15"/>
      <c r="AF24" s="15"/>
      <c r="AG24" s="36" t="s">
        <v>127</v>
      </c>
      <c r="AH24" s="36" t="s">
        <v>128</v>
      </c>
      <c r="AI24" s="15"/>
    </row>
    <row r="25" s="3" customFormat="1" ht="133" customHeight="1" spans="1:35">
      <c r="A25" s="15">
        <v>6</v>
      </c>
      <c r="B25" s="15" t="s">
        <v>54</v>
      </c>
      <c r="C25" s="15" t="s">
        <v>129</v>
      </c>
      <c r="D25" s="15" t="s">
        <v>130</v>
      </c>
      <c r="E25" s="15" t="s">
        <v>131</v>
      </c>
      <c r="F25" s="15" t="s">
        <v>101</v>
      </c>
      <c r="G25" s="15" t="s">
        <v>49</v>
      </c>
      <c r="H25" s="15" t="s">
        <v>50</v>
      </c>
      <c r="I25" s="15" t="s">
        <v>51</v>
      </c>
      <c r="J25" s="15">
        <v>1</v>
      </c>
      <c r="K25" s="15" t="s">
        <v>120</v>
      </c>
      <c r="L25" s="15"/>
      <c r="M25" s="15"/>
      <c r="N25" s="15"/>
      <c r="O25" s="15"/>
      <c r="P25" s="15"/>
      <c r="Q25" s="15">
        <v>36</v>
      </c>
      <c r="R25" s="15">
        <v>36</v>
      </c>
      <c r="S25" s="15"/>
      <c r="T25" s="15"/>
      <c r="U25" s="15"/>
      <c r="V25" s="15"/>
      <c r="W25" s="15"/>
      <c r="X25" s="15"/>
      <c r="Y25" s="15">
        <v>1</v>
      </c>
      <c r="Z25" s="15"/>
      <c r="AA25" s="15">
        <v>35</v>
      </c>
      <c r="AB25" s="15">
        <v>132</v>
      </c>
      <c r="AC25" s="15">
        <v>10</v>
      </c>
      <c r="AD25" s="15">
        <v>34</v>
      </c>
      <c r="AE25" s="15"/>
      <c r="AF25" s="15"/>
      <c r="AG25" s="36" t="s">
        <v>132</v>
      </c>
      <c r="AH25" s="36" t="s">
        <v>133</v>
      </c>
      <c r="AI25" s="15"/>
    </row>
    <row r="26" s="3" customFormat="1" ht="133" customHeight="1" spans="1:35">
      <c r="A26" s="15">
        <v>7</v>
      </c>
      <c r="B26" s="15" t="s">
        <v>54</v>
      </c>
      <c r="C26" s="15" t="s">
        <v>134</v>
      </c>
      <c r="D26" s="15" t="s">
        <v>130</v>
      </c>
      <c r="E26" s="15" t="s">
        <v>135</v>
      </c>
      <c r="F26" s="15" t="s">
        <v>136</v>
      </c>
      <c r="G26" s="15" t="s">
        <v>49</v>
      </c>
      <c r="H26" s="15" t="s">
        <v>50</v>
      </c>
      <c r="I26" s="15" t="s">
        <v>51</v>
      </c>
      <c r="J26" s="15">
        <v>1.4</v>
      </c>
      <c r="K26" s="15" t="s">
        <v>137</v>
      </c>
      <c r="L26" s="15"/>
      <c r="M26" s="15"/>
      <c r="N26" s="15"/>
      <c r="O26" s="15"/>
      <c r="P26" s="15"/>
      <c r="Q26" s="15">
        <v>50.5</v>
      </c>
      <c r="R26" s="15">
        <v>50.5</v>
      </c>
      <c r="S26" s="15"/>
      <c r="T26" s="15"/>
      <c r="U26" s="15"/>
      <c r="V26" s="15"/>
      <c r="W26" s="15"/>
      <c r="X26" s="15"/>
      <c r="Y26" s="15">
        <v>1</v>
      </c>
      <c r="Z26" s="15"/>
      <c r="AA26" s="15">
        <v>32</v>
      </c>
      <c r="AB26" s="15">
        <v>118</v>
      </c>
      <c r="AC26" s="15">
        <v>7</v>
      </c>
      <c r="AD26" s="15">
        <v>19</v>
      </c>
      <c r="AE26" s="15"/>
      <c r="AF26" s="15"/>
      <c r="AG26" s="36" t="s">
        <v>138</v>
      </c>
      <c r="AH26" s="36" t="s">
        <v>139</v>
      </c>
      <c r="AI26" s="15"/>
    </row>
    <row r="27" s="3" customFormat="1" ht="133" customHeight="1" spans="1:35">
      <c r="A27" s="15">
        <v>8</v>
      </c>
      <c r="B27" s="15" t="s">
        <v>54</v>
      </c>
      <c r="C27" s="15" t="s">
        <v>140</v>
      </c>
      <c r="D27" s="15">
        <v>2</v>
      </c>
      <c r="E27" s="15" t="s">
        <v>141</v>
      </c>
      <c r="F27" s="15" t="s">
        <v>136</v>
      </c>
      <c r="G27" s="15" t="s">
        <v>49</v>
      </c>
      <c r="H27" s="15" t="s">
        <v>50</v>
      </c>
      <c r="I27" s="15" t="s">
        <v>51</v>
      </c>
      <c r="J27" s="15">
        <v>1.4</v>
      </c>
      <c r="K27" s="15" t="s">
        <v>142</v>
      </c>
      <c r="L27" s="15"/>
      <c r="M27" s="15"/>
      <c r="N27" s="15"/>
      <c r="O27" s="15"/>
      <c r="P27" s="15"/>
      <c r="Q27" s="15">
        <v>50.4</v>
      </c>
      <c r="R27" s="15">
        <v>50.4</v>
      </c>
      <c r="S27" s="15"/>
      <c r="T27" s="15"/>
      <c r="U27" s="15"/>
      <c r="V27" s="15"/>
      <c r="W27" s="15"/>
      <c r="X27" s="15"/>
      <c r="Y27" s="15"/>
      <c r="Z27" s="15">
        <v>1</v>
      </c>
      <c r="AA27" s="15">
        <v>64</v>
      </c>
      <c r="AB27" s="15">
        <v>258</v>
      </c>
      <c r="AC27" s="15">
        <v>32</v>
      </c>
      <c r="AD27" s="15">
        <v>121</v>
      </c>
      <c r="AE27" s="15"/>
      <c r="AF27" s="15"/>
      <c r="AG27" s="36" t="s">
        <v>143</v>
      </c>
      <c r="AH27" s="36" t="s">
        <v>144</v>
      </c>
      <c r="AI27" s="15"/>
    </row>
    <row r="28" s="3" customFormat="1" ht="133" customHeight="1" spans="1:35">
      <c r="A28" s="15">
        <v>9</v>
      </c>
      <c r="B28" s="15" t="s">
        <v>60</v>
      </c>
      <c r="C28" s="15" t="s">
        <v>145</v>
      </c>
      <c r="D28" s="15">
        <v>2</v>
      </c>
      <c r="E28" s="15" t="s">
        <v>146</v>
      </c>
      <c r="F28" s="15" t="s">
        <v>147</v>
      </c>
      <c r="G28" s="15" t="s">
        <v>49</v>
      </c>
      <c r="H28" s="15" t="s">
        <v>50</v>
      </c>
      <c r="I28" s="15" t="s">
        <v>51</v>
      </c>
      <c r="J28" s="15">
        <v>1.2</v>
      </c>
      <c r="K28" s="15" t="s">
        <v>148</v>
      </c>
      <c r="L28" s="15"/>
      <c r="M28" s="15"/>
      <c r="N28" s="15"/>
      <c r="O28" s="15"/>
      <c r="P28" s="15"/>
      <c r="Q28" s="15">
        <v>43.2</v>
      </c>
      <c r="R28" s="15">
        <v>43.2</v>
      </c>
      <c r="S28" s="15"/>
      <c r="T28" s="15"/>
      <c r="U28" s="15"/>
      <c r="V28" s="15"/>
      <c r="W28" s="15"/>
      <c r="X28" s="15"/>
      <c r="Y28" s="15">
        <v>1</v>
      </c>
      <c r="Z28" s="15"/>
      <c r="AA28" s="15">
        <v>25</v>
      </c>
      <c r="AB28" s="15">
        <v>75</v>
      </c>
      <c r="AC28" s="15">
        <v>4</v>
      </c>
      <c r="AD28" s="15">
        <v>15</v>
      </c>
      <c r="AE28" s="15"/>
      <c r="AF28" s="15"/>
      <c r="AG28" s="36" t="s">
        <v>149</v>
      </c>
      <c r="AH28" s="36" t="s">
        <v>150</v>
      </c>
      <c r="AI28" s="15"/>
    </row>
    <row r="29" s="3" customFormat="1" ht="133" customHeight="1" spans="1:35">
      <c r="A29" s="15">
        <v>10</v>
      </c>
      <c r="B29" s="15" t="s">
        <v>60</v>
      </c>
      <c r="C29" s="15" t="s">
        <v>86</v>
      </c>
      <c r="D29" s="15" t="s">
        <v>130</v>
      </c>
      <c r="E29" s="15" t="s">
        <v>151</v>
      </c>
      <c r="F29" s="15" t="s">
        <v>152</v>
      </c>
      <c r="G29" s="15" t="s">
        <v>49</v>
      </c>
      <c r="H29" s="15" t="s">
        <v>50</v>
      </c>
      <c r="I29" s="15" t="s">
        <v>51</v>
      </c>
      <c r="J29" s="15">
        <v>1.06</v>
      </c>
      <c r="K29" s="15" t="s">
        <v>153</v>
      </c>
      <c r="L29" s="15"/>
      <c r="M29" s="15"/>
      <c r="N29" s="15"/>
      <c r="O29" s="15"/>
      <c r="P29" s="15"/>
      <c r="Q29" s="15">
        <v>39.2</v>
      </c>
      <c r="R29" s="15">
        <v>39.2</v>
      </c>
      <c r="S29" s="15"/>
      <c r="T29" s="15"/>
      <c r="U29" s="15"/>
      <c r="V29" s="15"/>
      <c r="W29" s="15"/>
      <c r="X29" s="15"/>
      <c r="Y29" s="15"/>
      <c r="Z29" s="15">
        <v>1</v>
      </c>
      <c r="AA29" s="15">
        <v>16</v>
      </c>
      <c r="AB29" s="15">
        <v>60</v>
      </c>
      <c r="AC29" s="15">
        <v>3</v>
      </c>
      <c r="AD29" s="15">
        <v>17</v>
      </c>
      <c r="AE29" s="15"/>
      <c r="AF29" s="15"/>
      <c r="AG29" s="36" t="s">
        <v>154</v>
      </c>
      <c r="AH29" s="36" t="s">
        <v>155</v>
      </c>
      <c r="AI29" s="15"/>
    </row>
    <row r="30" s="3" customFormat="1" ht="55" customHeight="1" spans="1:35">
      <c r="A30" s="15"/>
      <c r="B30" s="15"/>
      <c r="C30" s="15"/>
      <c r="D30" s="15"/>
      <c r="E30" s="22" t="s">
        <v>156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 t="s">
        <v>25</v>
      </c>
      <c r="Q30" s="23">
        <f>SUM(Q31:Q46)</f>
        <v>7</v>
      </c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36"/>
      <c r="AH30" s="15"/>
      <c r="AI30" s="15"/>
    </row>
    <row r="31" s="3" customFormat="1" ht="62" customHeight="1" spans="1:35">
      <c r="A31" s="15">
        <v>1</v>
      </c>
      <c r="B31" s="15"/>
      <c r="C31" s="15"/>
      <c r="D31" s="15"/>
      <c r="E31" s="15" t="s">
        <v>157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>
        <v>7</v>
      </c>
      <c r="R31" s="15">
        <v>7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36" t="s">
        <v>158</v>
      </c>
      <c r="AH31" s="36" t="s">
        <v>159</v>
      </c>
      <c r="AI31" s="15"/>
    </row>
  </sheetData>
  <autoFilter ref="A5:XFD31">
    <extLst/>
  </autoFilter>
  <mergeCells count="36">
    <mergeCell ref="A2:AI2"/>
    <mergeCell ref="D3:H3"/>
    <mergeCell ref="I3:P3"/>
    <mergeCell ref="Q3:X3"/>
    <mergeCell ref="Y3:AF3"/>
    <mergeCell ref="Y4:Z4"/>
    <mergeCell ref="AA4:AB4"/>
    <mergeCell ref="AC4:AD4"/>
    <mergeCell ref="AE4:AF4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G3:AG5"/>
    <mergeCell ref="AH3:AH5"/>
    <mergeCell ref="AI3:AI5"/>
  </mergeCells>
  <conditionalFormatting sqref="E13">
    <cfRule type="duplicateValues" dxfId="0" priority="2"/>
  </conditionalFormatting>
  <conditionalFormatting sqref="E14">
    <cfRule type="duplicateValues" dxfId="0" priority="3"/>
  </conditionalFormatting>
  <conditionalFormatting sqref="E15">
    <cfRule type="duplicateValues" dxfId="0" priority="32"/>
  </conditionalFormatting>
  <conditionalFormatting sqref="E16">
    <cfRule type="duplicateValues" dxfId="0" priority="4"/>
  </conditionalFormatting>
  <conditionalFormatting sqref="AG18">
    <cfRule type="duplicateValues" dxfId="0" priority="1"/>
  </conditionalFormatting>
  <conditionalFormatting sqref="E17:E18">
    <cfRule type="duplicateValues" dxfId="0" priority="26"/>
  </conditionalFormatting>
  <pageMargins left="0.751388888888889" right="0.357638888888889" top="0.550694444444444" bottom="0.511805555555556" header="0.5" footer="0.550694444444444"/>
  <pageSetup paperSize="8" scale="4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实施计划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admin1</cp:lastModifiedBy>
  <dcterms:created xsi:type="dcterms:W3CDTF">2022-04-25T09:34:00Z</dcterms:created>
  <dcterms:modified xsi:type="dcterms:W3CDTF">2026-01-19T17:12:08Z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2052-11.8.2.1130</vt:lpwstr>
  </property>
  <property fmtid="{D5CDD505-2E9C-101B-9397-08002B2CF9AE}" pid="3" name="commondata">
    <vt:lpwstr>eyJoZGlkIjoiNzAwYjgzNTU1ZGMwZDI5NWY5NmZiMDBmOGZlYTkwYzAifQ==</vt:lpwstr>
  </property>
  <property fmtid="{D5CDD505-2E9C-101B-9397-08002B2CF9AE}" pid="4" name="ICV">
    <vt:lpwstr>7D12BD2A4DCD4431838ED6A627B48DE1_13</vt:lpwstr>
  </property>
  <property fmtid="{D5CDD505-2E9C-101B-9397-08002B2CF9AE}" pid="5" name="KSOReadingLayout">
    <vt:bool>true</vt:bool>
  </property>
  <property fmtid="{D5CDD505-2E9C-101B-9397-08002B2CF9AE}" pid="6" name="CalculationRule">
    <vt:i4>0</vt:i4>
  </property>
</Properties>
</file>